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用說明" state="visible" r:id="rId4"/>
    <sheet sheetId="2" name="示範" state="visible" r:id="rId5"/>
    <sheet sheetId="3" name="空白" state="visible" r:id="rId6"/>
  </sheets>
  <definedNames>
    <definedName name="_xlnm.Print_Titles" localSheetId="1">'示範'!$1:$6</definedName>
    <definedName name="_xlnm.Print_Titles" localSheetId="2">'空白'!$1:$6</definedName>
  </definedNames>
  <calcPr calcId="171027" fullCalcOnLoad="1"/>
</workbook>
</file>

<file path=xl/sharedStrings.xml><?xml version="1.0" encoding="utf-8"?>
<sst xmlns="http://schemas.openxmlformats.org/spreadsheetml/2006/main" count="56" uniqueCount="31">
  <si>
    <t>房東每月收租核對表</t>
  </si>
  <si>
    <t>教學假設／非真實交易。金額為新臺幣整數元；未收、押金與待核對憑證另列。</t>
  </si>
  <si>
    <t>藍底：自行填寫。灰底：公式；請保留。先核對來源及範圍，再使用合計。</t>
  </si>
  <si>
    <t>「示範」工作表與網頁數字相同；示範不是您的實際收付款結果。</t>
  </si>
  <si>
    <t>「空白」工作表供自行填寫；公式顯示 0 不代表已完成核對。</t>
  </si>
  <si>
    <t>請保留原始佐證與版本，填寫同一月份及範圍；變更資料後確認試算表已重新計算。</t>
  </si>
  <si>
    <t>下載後在您自己的試算表軟體中填寫，內容不會由此檔案上傳 好寓|租屋管理系統；檔案不含巨集或外部資料連線。</t>
  </si>
  <si>
    <t>本範本是人工覆核輔助表，不是 好寓|租屋管理系統 匯入格式、銀行對帳串接或稅務報表。實際權責與金額須依來源及核定結果確認。</t>
  </si>
  <si>
    <t>https://househu.com/resources/monthly-rent-reconciliation-checklist</t>
  </si>
  <si>
    <t>2026-10-30 · NTD</t>
  </si>
  <si>
    <t>月份與資料截止日：________________</t>
  </si>
  <si>
    <t>房號／代稱</t>
  </si>
  <si>
    <t>本期應收</t>
  </si>
  <si>
    <t>本期確認實收</t>
  </si>
  <si>
    <t>本期未收</t>
  </si>
  <si>
    <t>本期溢收待處理</t>
  </si>
  <si>
    <t>本月前期租金回收</t>
  </si>
  <si>
    <t>本月租金現金實收</t>
  </si>
  <si>
    <t>待核對憑證（未收內）</t>
  </si>
  <si>
    <t>例外與接手事項</t>
  </si>
  <si>
    <t>101</t>
  </si>
  <si>
    <t>102</t>
  </si>
  <si>
    <t>103</t>
  </si>
  <si>
    <t>2,000 是 5,000 未收的一部分，不另加。</t>
  </si>
  <si>
    <t>合計</t>
  </si>
  <si>
    <t>本月押金實收（另列）</t>
  </si>
  <si>
    <t>本月押金本金實退（另列）</t>
  </si>
  <si>
    <t>本月已支付費用</t>
  </si>
  <si>
    <t>租金現金實收減已支付費用</t>
  </si>
  <si>
    <t>同帳戶淨流入核對值（須符合假設）</t>
  </si>
  <si>
    <t>銀行核對值只適用於所有列示款項都走同一帳戶，且無其他進出、手續費、期初差額或退款。押金不當收益；各房未收與溢收分別合計，不互相抵銷。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</si>
</sst>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(#,##0);0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6"/>
      <name val="Arial"/>
    </font>
    <font>
      <sz val="11"/>
      <name val="Arial"/>
    </font>
    <font>
      <b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EAF3FA"/>
      </patternFill>
    </fill>
    <fill>
      <patternFill patternType="solid">
        <fgColor rgb="F0F0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/>
    <xf numFmtId="164" fontId="3" fillId="2" borderId="0" xfId="0" applyNumberFormat="1" applyFont="1" applyFill="1"/>
    <xf numFmtId="164" fontId="3" fillId="3" borderId="0" xfId="0" applyNumberFormat="1" applyFont="1" applyFill="1"/>
    <xf numFmtId="0" fontId="3" fillId="0" borderId="0" xfId="0" applyFont="1" applyAlignment="1">
      <alignment wrapText="1"/>
    </xf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0"/>
  <sheetFormatPr defaultRowHeight="15" outlineLevelRow="0" outlineLevelCol="0" x14ac:dyDescent="55"/>
  <cols>
    <col min="1" max="1" width="110" customWidth="1"/>
  </cols>
  <sheetData>
    <row r="1" ht="35" customHeight="1" spans="1:1" x14ac:dyDescent="0.25">
      <c r="A1" s="1" t="s">
        <v>0</v>
      </c>
    </row>
    <row r="2" ht="60" customHeight="1" spans="1:1" x14ac:dyDescent="0.25">
      <c r="A2" s="2" t="s">
        <v>1</v>
      </c>
    </row>
    <row r="3" ht="60" customHeight="1" spans="1:1" x14ac:dyDescent="0.25">
      <c r="A3" s="2" t="s">
        <v>2</v>
      </c>
    </row>
    <row r="4" ht="60" customHeight="1" spans="1:1" x14ac:dyDescent="0.25">
      <c r="A4" s="2" t="s">
        <v>3</v>
      </c>
    </row>
    <row r="5" ht="60" customHeight="1" spans="1:1" x14ac:dyDescent="0.25">
      <c r="A5" s="2" t="s">
        <v>4</v>
      </c>
    </row>
    <row r="6" ht="60" customHeight="1" spans="1:1" x14ac:dyDescent="0.25">
      <c r="A6" s="2" t="s">
        <v>5</v>
      </c>
    </row>
    <row r="7" ht="60" customHeight="1" spans="1:1" x14ac:dyDescent="0.25">
      <c r="A7" s="2" t="s">
        <v>6</v>
      </c>
    </row>
    <row r="8" ht="60" customHeight="1" spans="1:1" x14ac:dyDescent="0.25">
      <c r="A8" s="2" t="s">
        <v>7</v>
      </c>
    </row>
    <row r="9" ht="60" customHeight="1" spans="1:1" x14ac:dyDescent="0.25">
      <c r="A9" s="2" t="s">
        <v>8</v>
      </c>
    </row>
    <row r="10" ht="60" customHeight="1" spans="1:1" x14ac:dyDescent="0.25">
      <c r="A10" s="2" t="s">
        <v>9</v>
      </c>
    </row>
  </sheetData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workbookViewId="0">
      <pane ySplit="6" topLeftCell="A7" activePane="bottomLeft" state="frozen"/>
      <selection pane="bottomLeft"/>
    </sheetView>
  </sheetViews>
  <sheetFormatPr defaultRowHeight="30" outlineLevelRow="0" outlineLevelCol="0" x14ac:dyDescent="55" customHeight="1"/>
  <cols>
    <col min="1" max="1" width="14" customWidth="1"/>
    <col min="2" max="8" width="19" customWidth="1"/>
    <col min="9" max="9" width="43" customWidth="1"/>
  </cols>
  <sheetData>
    <row r="1" ht="30" customHeight="1" spans="1:9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2" customHeight="1" spans="1:9" x14ac:dyDescent="0.25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2" customHeight="1" spans="1:9" x14ac:dyDescent="0.25">
      <c r="A3" s="4" t="s">
        <v>10</v>
      </c>
      <c r="B3" s="4"/>
      <c r="C3" s="4"/>
      <c r="D3" s="4"/>
      <c r="E3" s="4"/>
      <c r="F3" s="4"/>
      <c r="G3" s="4"/>
      <c r="H3" s="4"/>
      <c r="I3" s="4"/>
    </row>
    <row r="4" ht="32" customHeight="1" spans="1:9" x14ac:dyDescent="0.25">
      <c r="A4" s="4" t="s">
        <v>2</v>
      </c>
      <c r="B4" s="4"/>
      <c r="C4" s="4"/>
      <c r="D4" s="4"/>
      <c r="E4" s="4"/>
      <c r="F4" s="4"/>
      <c r="G4" s="4"/>
      <c r="H4" s="4"/>
      <c r="I4" s="4"/>
    </row>
    <row r="5" ht="32" customHeight="1" spans="1:9" x14ac:dyDescent="0.25">
      <c r="A5" s="4" t="s">
        <v>3</v>
      </c>
      <c r="B5" s="4"/>
      <c r="C5" s="4"/>
      <c r="D5" s="4"/>
      <c r="E5" s="4"/>
      <c r="F5" s="4"/>
      <c r="G5" s="4"/>
      <c r="H5" s="4"/>
      <c r="I5" s="4"/>
    </row>
    <row r="6" ht="54" customHeight="1" spans="1:9" s="5" customFormat="1" x14ac:dyDescent="0.25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</row>
    <row r="7" spans="1:9" x14ac:dyDescent="0.25">
      <c r="A7" s="7" t="s">
        <v>20</v>
      </c>
      <c r="B7" s="8">
        <v>15000</v>
      </c>
      <c r="C7" s="8">
        <v>15000</v>
      </c>
      <c r="D7" s="9">
        <f>MAX(B7-C7,0)</f>
        <v>0</v>
      </c>
      <c r="E7" s="9">
        <f>MAX(C7-B7,0)</f>
        <v>0</v>
      </c>
      <c r="F7" s="8">
        <v>0</v>
      </c>
      <c r="G7" s="9">
        <f>SUM(C7,F7)</f>
        <v>15000</v>
      </c>
      <c r="H7" s="8">
        <v>0</v>
      </c>
    </row>
    <row r="8" spans="1:9" x14ac:dyDescent="0.25">
      <c r="A8" s="7" t="s">
        <v>21</v>
      </c>
      <c r="B8" s="8">
        <v>12000</v>
      </c>
      <c r="C8" s="8">
        <v>12000</v>
      </c>
      <c r="D8" s="9">
        <f>MAX(B8-C8,0)</f>
        <v>0</v>
      </c>
      <c r="E8" s="9">
        <f>MAX(C8-B8,0)</f>
        <v>0</v>
      </c>
      <c r="F8" s="8">
        <v>3000</v>
      </c>
      <c r="G8" s="9">
        <f>SUM(C8,F8)</f>
        <v>15000</v>
      </c>
      <c r="H8" s="8">
        <v>0</v>
      </c>
    </row>
    <row r="9" spans="1:9" x14ac:dyDescent="0.25">
      <c r="A9" s="7" t="s">
        <v>22</v>
      </c>
      <c r="B9" s="8">
        <v>10000</v>
      </c>
      <c r="C9" s="8">
        <v>5000</v>
      </c>
      <c r="D9" s="9">
        <f>MAX(B9-C9,0)</f>
        <v>5000</v>
      </c>
      <c r="E9" s="9">
        <f>MAX(C9-B9,0)</f>
        <v>0</v>
      </c>
      <c r="F9" s="8">
        <v>0</v>
      </c>
      <c r="G9" s="9">
        <f>SUM(C9,F9)</f>
        <v>5000</v>
      </c>
      <c r="H9" s="8">
        <v>2000</v>
      </c>
      <c r="I9" s="7" t="s">
        <v>23</v>
      </c>
    </row>
    <row r="10" spans="1:8" x14ac:dyDescent="0.25">
      <c r="A10" s="7" t="s">
        <v>24</v>
      </c>
      <c r="B10" s="9">
        <f>SUM(B7:B9)</f>
        <v>37000</v>
      </c>
      <c r="C10" s="9">
        <f>SUM(C7:C9)</f>
        <v>32000</v>
      </c>
      <c r="D10" s="9">
        <f>SUM(D7:D9)</f>
        <v>5000</v>
      </c>
      <c r="E10" s="9">
        <f>SUM(E7:E9)</f>
        <v>0</v>
      </c>
      <c r="F10" s="9">
        <f>SUM(F7:F9)</f>
        <v>3000</v>
      </c>
      <c r="G10" s="9">
        <f>SUM(G7:G9)</f>
        <v>35000</v>
      </c>
      <c r="H10" s="9">
        <f>SUM(H7:H9)</f>
        <v>2000</v>
      </c>
    </row>
    <row r="12" ht="42" customHeight="1" spans="1:2" x14ac:dyDescent="0.25">
      <c r="A12" s="10" t="s">
        <v>25</v>
      </c>
      <c r="B12" s="8">
        <v>20000</v>
      </c>
    </row>
    <row r="13" ht="42" customHeight="1" spans="1:2" x14ac:dyDescent="0.25">
      <c r="A13" s="10" t="s">
        <v>26</v>
      </c>
      <c r="B13" s="8">
        <v>4000</v>
      </c>
    </row>
    <row r="14" ht="42" customHeight="1" spans="1:2" x14ac:dyDescent="0.25">
      <c r="A14" s="10" t="s">
        <v>27</v>
      </c>
      <c r="B14" s="8">
        <v>2000</v>
      </c>
    </row>
    <row r="15" ht="42" customHeight="1" spans="1:2" x14ac:dyDescent="0.25">
      <c r="A15" s="10" t="s">
        <v>28</v>
      </c>
      <c r="B15" s="9">
        <f>G10-B14</f>
        <v>33000</v>
      </c>
    </row>
    <row r="16" ht="42" customHeight="1" spans="1:2" x14ac:dyDescent="0.25">
      <c r="A16" s="10" t="s">
        <v>29</v>
      </c>
      <c r="B16" s="9">
        <f>G10+B12-B13-B14</f>
        <v>49000</v>
      </c>
    </row>
    <row r="18" ht="48" customHeight="1" spans="1:9" x14ac:dyDescent="0.25">
      <c r="A18" s="10" t="s">
        <v>30</v>
      </c>
      <c r="B18" s="10"/>
      <c r="C18" s="10"/>
      <c r="D18" s="10"/>
      <c r="E18" s="10"/>
      <c r="F18" s="10"/>
      <c r="G18" s="10"/>
      <c r="H18" s="10"/>
      <c r="I18" s="10"/>
    </row>
  </sheetData>
  <autoFilter ref="A6:I9"/>
  <mergeCells count="6">
    <mergeCell ref="A1:I1"/>
    <mergeCell ref="A2:I2"/>
    <mergeCell ref="A3:I3"/>
    <mergeCell ref="A4:I4"/>
    <mergeCell ref="A5:I5"/>
    <mergeCell ref="A18:I18"/>
  </mergeCells>
  <dataValidations count="6">
    <dataValidation type="whole" allowBlank="1" showErrorMessage="1" errorStyle="stop" errorTitle="0–1,000,000,000" error="NTD: 0–1,000,000,000; integer / 新臺幣整數元" sqref="B12:B14">
      <formula1>0</formula1>
      <formula2>1000000000</formula2>
    </dataValidation>
    <dataValidation type="whole" allowBlank="1" showErrorMessage="1" errorStyle="stop" errorTitle="0–1,000,000,000" error="NTD: 0–1,000,000,000; integer / 新臺幣整數元" sqref="B7:C9">
      <formula1>0</formula1>
      <formula2>1000000000</formula2>
    </dataValidation>
    <dataValidation type="whole" allowBlank="1" showErrorMessage="1" errorStyle="stop" errorTitle="0–1,000,000,000" error="NTD: 0–1,000,000,000; integer / 新臺幣整數元" sqref="F7:F9">
      <formula1>0</formula1>
      <formula2>1000000000</formula2>
    </dataValidation>
    <dataValidation type="custom" allowBlank="1" showErrorMessage="1" errorStyle="stop" errorTitle="不超過未收" error="待核對憑證是未收的一部分，須為 0 至本列未收的整數。" sqref="H7">
      <formula1>AND(ISNUMBER(H7),H7&gt;=0,H7&lt;=D7,MOD(H7,1)=0)</formula1>
    </dataValidation>
    <dataValidation type="custom" allowBlank="1" showErrorMessage="1" errorStyle="stop" errorTitle="不超過未收" error="待核對憑證是未收的一部分，須為 0 至本列未收的整數。" sqref="H8">
      <formula1>AND(ISNUMBER(H8),H8&gt;=0,H8&lt;=D8,MOD(H8,1)=0)</formula1>
    </dataValidation>
    <dataValidation type="custom" allowBlank="1" showErrorMessage="1" errorStyle="stop" errorTitle="不超過未收" error="待核對憑證是未收的一部分，須為 0 至本列未收的整數。" sqref="H9">
      <formula1>AND(ISNUMBER(H9),H9&gt;=0,H9&lt;=D9,MOD(H9,1)=0)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workbookViewId="0">
      <pane ySplit="6" topLeftCell="A7" activePane="bottomLeft" state="frozen"/>
      <selection pane="bottomLeft"/>
    </sheetView>
  </sheetViews>
  <sheetFormatPr defaultRowHeight="30" outlineLevelRow="0" outlineLevelCol="0" x14ac:dyDescent="55" customHeight="1"/>
  <cols>
    <col min="1" max="1" width="14" customWidth="1"/>
    <col min="2" max="8" width="19" customWidth="1"/>
    <col min="9" max="9" width="43" customWidth="1"/>
  </cols>
  <sheetData>
    <row r="1" ht="30" customHeight="1" spans="1:9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2" customHeight="1" spans="1:9" x14ac:dyDescent="0.25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2" customHeight="1" spans="1:9" x14ac:dyDescent="0.25">
      <c r="A3" s="4" t="s">
        <v>10</v>
      </c>
      <c r="B3" s="4"/>
      <c r="C3" s="4"/>
      <c r="D3" s="4"/>
      <c r="E3" s="4"/>
      <c r="F3" s="4"/>
      <c r="G3" s="4"/>
      <c r="H3" s="4"/>
      <c r="I3" s="4"/>
    </row>
    <row r="4" ht="32" customHeight="1" spans="1:9" x14ac:dyDescent="0.25">
      <c r="A4" s="4" t="s">
        <v>2</v>
      </c>
      <c r="B4" s="4"/>
      <c r="C4" s="4"/>
      <c r="D4" s="4"/>
      <c r="E4" s="4"/>
      <c r="F4" s="4"/>
      <c r="G4" s="4"/>
      <c r="H4" s="4"/>
      <c r="I4" s="4"/>
    </row>
    <row r="5" ht="32" customHeight="1" spans="1:9" x14ac:dyDescent="0.25">
      <c r="A5" s="4" t="s">
        <v>4</v>
      </c>
      <c r="B5" s="4"/>
      <c r="C5" s="4"/>
      <c r="D5" s="4"/>
      <c r="E5" s="4"/>
      <c r="F5" s="4"/>
      <c r="G5" s="4"/>
      <c r="H5" s="4"/>
      <c r="I5" s="4"/>
    </row>
    <row r="6" ht="54" customHeight="1" spans="1:9" s="5" customFormat="1" x14ac:dyDescent="0.25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</row>
    <row r="7" spans="1:9" x14ac:dyDescent="0.25">
      <c r="B7" s="11"/>
      <c r="C7" s="11"/>
      <c r="D7" s="9">
        <f>MAX(B7-C7,0)</f>
        <v>0</v>
      </c>
      <c r="E7" s="9">
        <f>MAX(C7-B7,0)</f>
        <v>0</v>
      </c>
      <c r="F7" s="11"/>
      <c r="G7" s="9">
        <f>SUM(C7,F7)</f>
        <v>0</v>
      </c>
      <c r="H7" s="11"/>
    </row>
    <row r="8" spans="1:9" x14ac:dyDescent="0.25">
      <c r="B8" s="11"/>
      <c r="C8" s="11"/>
      <c r="D8" s="9">
        <f>MAX(B8-C8,0)</f>
        <v>0</v>
      </c>
      <c r="E8" s="9">
        <f>MAX(C8-B8,0)</f>
        <v>0</v>
      </c>
      <c r="F8" s="11"/>
      <c r="G8" s="9">
        <f>SUM(C8,F8)</f>
        <v>0</v>
      </c>
      <c r="H8" s="11"/>
    </row>
    <row r="9" spans="1:9" x14ac:dyDescent="0.25">
      <c r="B9" s="11"/>
      <c r="C9" s="11"/>
      <c r="D9" s="9">
        <f>MAX(B9-C9,0)</f>
        <v>0</v>
      </c>
      <c r="E9" s="9">
        <f>MAX(C9-B9,0)</f>
        <v>0</v>
      </c>
      <c r="F9" s="11"/>
      <c r="G9" s="9">
        <f>SUM(C9,F9)</f>
        <v>0</v>
      </c>
      <c r="H9" s="11"/>
    </row>
    <row r="10" spans="1:9" x14ac:dyDescent="0.25">
      <c r="B10" s="11"/>
      <c r="C10" s="11"/>
      <c r="D10" s="9">
        <f>MAX(B10-C10,0)</f>
        <v>0</v>
      </c>
      <c r="E10" s="9">
        <f>MAX(C10-B10,0)</f>
        <v>0</v>
      </c>
      <c r="F10" s="11"/>
      <c r="G10" s="9">
        <f>SUM(C10,F10)</f>
        <v>0</v>
      </c>
      <c r="H10" s="11"/>
    </row>
    <row r="11" spans="1:9" x14ac:dyDescent="0.25">
      <c r="B11" s="11"/>
      <c r="C11" s="11"/>
      <c r="D11" s="9">
        <f>MAX(B11-C11,0)</f>
        <v>0</v>
      </c>
      <c r="E11" s="9">
        <f>MAX(C11-B11,0)</f>
        <v>0</v>
      </c>
      <c r="F11" s="11"/>
      <c r="G11" s="9">
        <f>SUM(C11,F11)</f>
        <v>0</v>
      </c>
      <c r="H11" s="11"/>
    </row>
    <row r="12" spans="1:9" x14ac:dyDescent="0.25">
      <c r="B12" s="11"/>
      <c r="C12" s="11"/>
      <c r="D12" s="9">
        <f>MAX(B12-C12,0)</f>
        <v>0</v>
      </c>
      <c r="E12" s="9">
        <f>MAX(C12-B12,0)</f>
        <v>0</v>
      </c>
      <c r="F12" s="11"/>
      <c r="G12" s="9">
        <f>SUM(C12,F12)</f>
        <v>0</v>
      </c>
      <c r="H12" s="11"/>
    </row>
    <row r="13" spans="1:9" x14ac:dyDescent="0.25">
      <c r="B13" s="11"/>
      <c r="C13" s="11"/>
      <c r="D13" s="9">
        <f>MAX(B13-C13,0)</f>
        <v>0</v>
      </c>
      <c r="E13" s="9">
        <f>MAX(C13-B13,0)</f>
        <v>0</v>
      </c>
      <c r="F13" s="11"/>
      <c r="G13" s="9">
        <f>SUM(C13,F13)</f>
        <v>0</v>
      </c>
      <c r="H13" s="11"/>
    </row>
    <row r="14" spans="1:9" x14ac:dyDescent="0.25">
      <c r="B14" s="11"/>
      <c r="C14" s="11"/>
      <c r="D14" s="9">
        <f>MAX(B14-C14,0)</f>
        <v>0</v>
      </c>
      <c r="E14" s="9">
        <f>MAX(C14-B14,0)</f>
        <v>0</v>
      </c>
      <c r="F14" s="11"/>
      <c r="G14" s="9">
        <f>SUM(C14,F14)</f>
        <v>0</v>
      </c>
      <c r="H14" s="11"/>
    </row>
    <row r="15" spans="1:9" x14ac:dyDescent="0.25">
      <c r="B15" s="11"/>
      <c r="C15" s="11"/>
      <c r="D15" s="9">
        <f>MAX(B15-C15,0)</f>
        <v>0</v>
      </c>
      <c r="E15" s="9">
        <f>MAX(C15-B15,0)</f>
        <v>0</v>
      </c>
      <c r="F15" s="11"/>
      <c r="G15" s="9">
        <f>SUM(C15,F15)</f>
        <v>0</v>
      </c>
      <c r="H15" s="11"/>
    </row>
    <row r="16" spans="1:9" x14ac:dyDescent="0.25">
      <c r="B16" s="11"/>
      <c r="C16" s="11"/>
      <c r="D16" s="9">
        <f>MAX(B16-C16,0)</f>
        <v>0</v>
      </c>
      <c r="E16" s="9">
        <f>MAX(C16-B16,0)</f>
        <v>0</v>
      </c>
      <c r="F16" s="11"/>
      <c r="G16" s="9">
        <f>SUM(C16,F16)</f>
        <v>0</v>
      </c>
      <c r="H16" s="11"/>
    </row>
    <row r="17" spans="1:9" x14ac:dyDescent="0.25">
      <c r="B17" s="11"/>
      <c r="C17" s="11"/>
      <c r="D17" s="9">
        <f>MAX(B17-C17,0)</f>
        <v>0</v>
      </c>
      <c r="E17" s="9">
        <f>MAX(C17-B17,0)</f>
        <v>0</v>
      </c>
      <c r="F17" s="11"/>
      <c r="G17" s="9">
        <f>SUM(C17,F17)</f>
        <v>0</v>
      </c>
      <c r="H17" s="11"/>
    </row>
    <row r="18" spans="1:9" x14ac:dyDescent="0.25">
      <c r="B18" s="11"/>
      <c r="C18" s="11"/>
      <c r="D18" s="9">
        <f>MAX(B18-C18,0)</f>
        <v>0</v>
      </c>
      <c r="E18" s="9">
        <f>MAX(C18-B18,0)</f>
        <v>0</v>
      </c>
      <c r="F18" s="11"/>
      <c r="G18" s="9">
        <f>SUM(C18,F18)</f>
        <v>0</v>
      </c>
      <c r="H18" s="11"/>
    </row>
    <row r="19" spans="1:9" x14ac:dyDescent="0.25">
      <c r="B19" s="11"/>
      <c r="C19" s="11"/>
      <c r="D19" s="9">
        <f>MAX(B19-C19,0)</f>
        <v>0</v>
      </c>
      <c r="E19" s="9">
        <f>MAX(C19-B19,0)</f>
        <v>0</v>
      </c>
      <c r="F19" s="11"/>
      <c r="G19" s="9">
        <f>SUM(C19,F19)</f>
        <v>0</v>
      </c>
      <c r="H19" s="11"/>
    </row>
    <row r="20" spans="1:9" x14ac:dyDescent="0.25">
      <c r="B20" s="11"/>
      <c r="C20" s="11"/>
      <c r="D20" s="9">
        <f>MAX(B20-C20,0)</f>
        <v>0</v>
      </c>
      <c r="E20" s="9">
        <f>MAX(C20-B20,0)</f>
        <v>0</v>
      </c>
      <c r="F20" s="11"/>
      <c r="G20" s="9">
        <f>SUM(C20,F20)</f>
        <v>0</v>
      </c>
      <c r="H20" s="11"/>
    </row>
    <row r="21" spans="1:9" x14ac:dyDescent="0.25">
      <c r="B21" s="11"/>
      <c r="C21" s="11"/>
      <c r="D21" s="9">
        <f>MAX(B21-C21,0)</f>
        <v>0</v>
      </c>
      <c r="E21" s="9">
        <f>MAX(C21-B21,0)</f>
        <v>0</v>
      </c>
      <c r="F21" s="11"/>
      <c r="G21" s="9">
        <f>SUM(C21,F21)</f>
        <v>0</v>
      </c>
      <c r="H21" s="11"/>
    </row>
    <row r="22" spans="1:9" x14ac:dyDescent="0.25">
      <c r="B22" s="11"/>
      <c r="C22" s="11"/>
      <c r="D22" s="9">
        <f>MAX(B22-C22,0)</f>
        <v>0</v>
      </c>
      <c r="E22" s="9">
        <f>MAX(C22-B22,0)</f>
        <v>0</v>
      </c>
      <c r="F22" s="11"/>
      <c r="G22" s="9">
        <f>SUM(C22,F22)</f>
        <v>0</v>
      </c>
      <c r="H22" s="11"/>
    </row>
    <row r="23" spans="1:9" x14ac:dyDescent="0.25">
      <c r="B23" s="11"/>
      <c r="C23" s="11"/>
      <c r="D23" s="9">
        <f>MAX(B23-C23,0)</f>
        <v>0</v>
      </c>
      <c r="E23" s="9">
        <f>MAX(C23-B23,0)</f>
        <v>0</v>
      </c>
      <c r="F23" s="11"/>
      <c r="G23" s="9">
        <f>SUM(C23,F23)</f>
        <v>0</v>
      </c>
      <c r="H23" s="11"/>
    </row>
    <row r="24" spans="1:9" x14ac:dyDescent="0.25">
      <c r="B24" s="11"/>
      <c r="C24" s="11"/>
      <c r="D24" s="9">
        <f>MAX(B24-C24,0)</f>
        <v>0</v>
      </c>
      <c r="E24" s="9">
        <f>MAX(C24-B24,0)</f>
        <v>0</v>
      </c>
      <c r="F24" s="11"/>
      <c r="G24" s="9">
        <f>SUM(C24,F24)</f>
        <v>0</v>
      </c>
      <c r="H24" s="11"/>
    </row>
    <row r="25" spans="1:9" x14ac:dyDescent="0.25">
      <c r="B25" s="11"/>
      <c r="C25" s="11"/>
      <c r="D25" s="9">
        <f>MAX(B25-C25,0)</f>
        <v>0</v>
      </c>
      <c r="E25" s="9">
        <f>MAX(C25-B25,0)</f>
        <v>0</v>
      </c>
      <c r="F25" s="11"/>
      <c r="G25" s="9">
        <f>SUM(C25,F25)</f>
        <v>0</v>
      </c>
      <c r="H25" s="11"/>
    </row>
    <row r="26" spans="1:9" x14ac:dyDescent="0.25">
      <c r="B26" s="11"/>
      <c r="C26" s="11"/>
      <c r="D26" s="9">
        <f>MAX(B26-C26,0)</f>
        <v>0</v>
      </c>
      <c r="E26" s="9">
        <f>MAX(C26-B26,0)</f>
        <v>0</v>
      </c>
      <c r="F26" s="11"/>
      <c r="G26" s="9">
        <f>SUM(C26,F26)</f>
        <v>0</v>
      </c>
      <c r="H26" s="11"/>
    </row>
    <row r="27" spans="1:9" x14ac:dyDescent="0.25">
      <c r="B27" s="11"/>
      <c r="C27" s="11"/>
      <c r="D27" s="9">
        <f>MAX(B27-C27,0)</f>
        <v>0</v>
      </c>
      <c r="E27" s="9">
        <f>MAX(C27-B27,0)</f>
        <v>0</v>
      </c>
      <c r="F27" s="11"/>
      <c r="G27" s="9">
        <f>SUM(C27,F27)</f>
        <v>0</v>
      </c>
      <c r="H27" s="11"/>
    </row>
    <row r="28" spans="1:9" x14ac:dyDescent="0.25">
      <c r="B28" s="11"/>
      <c r="C28" s="11"/>
      <c r="D28" s="9">
        <f>MAX(B28-C28,0)</f>
        <v>0</v>
      </c>
      <c r="E28" s="9">
        <f>MAX(C28-B28,0)</f>
        <v>0</v>
      </c>
      <c r="F28" s="11"/>
      <c r="G28" s="9">
        <f>SUM(C28,F28)</f>
        <v>0</v>
      </c>
      <c r="H28" s="11"/>
    </row>
    <row r="29" spans="1:9" x14ac:dyDescent="0.25">
      <c r="B29" s="11"/>
      <c r="C29" s="11"/>
      <c r="D29" s="9">
        <f>MAX(B29-C29,0)</f>
        <v>0</v>
      </c>
      <c r="E29" s="9">
        <f>MAX(C29-B29,0)</f>
        <v>0</v>
      </c>
      <c r="F29" s="11"/>
      <c r="G29" s="9">
        <f>SUM(C29,F29)</f>
        <v>0</v>
      </c>
      <c r="H29" s="11"/>
    </row>
    <row r="30" spans="1:9" x14ac:dyDescent="0.25">
      <c r="B30" s="11"/>
      <c r="C30" s="11"/>
      <c r="D30" s="9">
        <f>MAX(B30-C30,0)</f>
        <v>0</v>
      </c>
      <c r="E30" s="9">
        <f>MAX(C30-B30,0)</f>
        <v>0</v>
      </c>
      <c r="F30" s="11"/>
      <c r="G30" s="9">
        <f>SUM(C30,F30)</f>
        <v>0</v>
      </c>
      <c r="H30" s="11"/>
    </row>
    <row r="31" spans="1:9" x14ac:dyDescent="0.25">
      <c r="B31" s="11"/>
      <c r="C31" s="11"/>
      <c r="D31" s="9">
        <f>MAX(B31-C31,0)</f>
        <v>0</v>
      </c>
      <c r="E31" s="9">
        <f>MAX(C31-B31,0)</f>
        <v>0</v>
      </c>
      <c r="F31" s="11"/>
      <c r="G31" s="9">
        <f>SUM(C31,F31)</f>
        <v>0</v>
      </c>
      <c r="H31" s="11"/>
    </row>
    <row r="32" spans="1:8" x14ac:dyDescent="0.25">
      <c r="A32" s="7" t="s">
        <v>24</v>
      </c>
      <c r="B32" s="9">
        <f>SUM(B7:B31)</f>
        <v>0</v>
      </c>
      <c r="C32" s="9">
        <f>SUM(C7:C31)</f>
        <v>0</v>
      </c>
      <c r="D32" s="9">
        <f>SUM(D7:D31)</f>
        <v>0</v>
      </c>
      <c r="E32" s="9">
        <f>SUM(E7:E31)</f>
        <v>0</v>
      </c>
      <c r="F32" s="9">
        <f>SUM(F7:F31)</f>
        <v>0</v>
      </c>
      <c r="G32" s="9">
        <f>SUM(G7:G31)</f>
        <v>0</v>
      </c>
      <c r="H32" s="9">
        <f>SUM(H7:H31)</f>
        <v>0</v>
      </c>
    </row>
    <row r="34" ht="42" customHeight="1" spans="1:2" x14ac:dyDescent="0.25">
      <c r="A34" s="10" t="s">
        <v>25</v>
      </c>
      <c r="B34" s="11"/>
    </row>
    <row r="35" ht="42" customHeight="1" spans="1:2" x14ac:dyDescent="0.25">
      <c r="A35" s="10" t="s">
        <v>26</v>
      </c>
      <c r="B35" s="11"/>
    </row>
    <row r="36" ht="42" customHeight="1" spans="1:2" x14ac:dyDescent="0.25">
      <c r="A36" s="10" t="s">
        <v>27</v>
      </c>
      <c r="B36" s="11"/>
    </row>
    <row r="37" ht="42" customHeight="1" spans="1:2" x14ac:dyDescent="0.25">
      <c r="A37" s="10" t="s">
        <v>28</v>
      </c>
      <c r="B37" s="9">
        <f>G32-B36</f>
        <v>0</v>
      </c>
    </row>
    <row r="38" ht="42" customHeight="1" spans="1:2" x14ac:dyDescent="0.25">
      <c r="A38" s="10" t="s">
        <v>29</v>
      </c>
      <c r="B38" s="9">
        <f>G32+B34-B35-B36</f>
        <v>0</v>
      </c>
    </row>
    <row r="40" ht="48" customHeight="1" spans="1:9" x14ac:dyDescent="0.25">
      <c r="A40" s="10" t="s">
        <v>30</v>
      </c>
      <c r="B40" s="10"/>
      <c r="C40" s="10"/>
      <c r="D40" s="10"/>
      <c r="E40" s="10"/>
      <c r="F40" s="10"/>
      <c r="G40" s="10"/>
      <c r="H40" s="10"/>
      <c r="I40" s="10"/>
    </row>
  </sheetData>
  <autoFilter ref="A6:I31"/>
  <mergeCells count="6">
    <mergeCell ref="A1:I1"/>
    <mergeCell ref="A2:I2"/>
    <mergeCell ref="A3:I3"/>
    <mergeCell ref="A4:I4"/>
    <mergeCell ref="A5:I5"/>
    <mergeCell ref="A40:I40"/>
  </mergeCells>
  <dataValidations count="30">
    <dataValidation type="whole" allowBlank="1" showErrorMessage="1" errorStyle="stop" errorTitle="0–1,000,000,000" error="NTD: 0–1,000,000,000; integer / 新臺幣整數元" sqref="B10:C31">
      <formula1>0</formula1>
      <formula2>1000000000</formula2>
    </dataValidation>
    <dataValidation type="whole" allowBlank="1" showErrorMessage="1" errorStyle="stop" errorTitle="0–1,000,000,000" error="NTD: 0–1,000,000,000; integer / 新臺幣整數元" sqref="B34:B36">
      <formula1>0</formula1>
      <formula2>1000000000</formula2>
    </dataValidation>
    <dataValidation type="whole" allowBlank="1" showErrorMessage="1" errorStyle="stop" errorTitle="0–1,000,000,000" error="NTD: 0–1,000,000,000; integer / 新臺幣整數元" sqref="B7:C31">
      <formula1>0</formula1>
      <formula2>1000000000</formula2>
    </dataValidation>
    <dataValidation type="whole" allowBlank="1" showErrorMessage="1" errorStyle="stop" errorTitle="0–1,000,000,000" error="NTD: 0–1,000,000,000; integer / 新臺幣整數元" sqref="F10:F31">
      <formula1>0</formula1>
      <formula2>1000000000</formula2>
    </dataValidation>
    <dataValidation type="whole" allowBlank="1" showErrorMessage="1" errorStyle="stop" errorTitle="0–1,000,000,000" error="NTD: 0–1,000,000,000; integer / 新臺幣整數元" sqref="F7:F31">
      <formula1>0</formula1>
      <formula2>1000000000</formula2>
    </dataValidation>
    <dataValidation type="custom" allowBlank="1" showErrorMessage="1" errorStyle="stop" errorTitle="不超過未收" error="待核對憑證是未收的一部分，須為 0 至本列未收的整數。" sqref="H10">
      <formula1>AND(ISNUMBER(H10),H10&gt;=0,H10&lt;=D10,MOD(H10,1)=0)</formula1>
    </dataValidation>
    <dataValidation type="custom" allowBlank="1" showErrorMessage="1" errorStyle="stop" errorTitle="不超過未收" error="待核對憑證是未收的一部分，須為 0 至本列未收的整數。" sqref="H11">
      <formula1>AND(ISNUMBER(H11),H11&gt;=0,H11&lt;=D11,MOD(H11,1)=0)</formula1>
    </dataValidation>
    <dataValidation type="custom" allowBlank="1" showErrorMessage="1" errorStyle="stop" errorTitle="不超過未收" error="待核對憑證是未收的一部分，須為 0 至本列未收的整數。" sqref="H12">
      <formula1>AND(ISNUMBER(H12),H12&gt;=0,H12&lt;=D12,MOD(H12,1)=0)</formula1>
    </dataValidation>
    <dataValidation type="custom" allowBlank="1" showErrorMessage="1" errorStyle="stop" errorTitle="不超過未收" error="待核對憑證是未收的一部分，須為 0 至本列未收的整數。" sqref="H13">
      <formula1>AND(ISNUMBER(H13),H13&gt;=0,H13&lt;=D13,MOD(H13,1)=0)</formula1>
    </dataValidation>
    <dataValidation type="custom" allowBlank="1" showErrorMessage="1" errorStyle="stop" errorTitle="不超過未收" error="待核對憑證是未收的一部分，須為 0 至本列未收的整數。" sqref="H14">
      <formula1>AND(ISNUMBER(H14),H14&gt;=0,H14&lt;=D14,MOD(H14,1)=0)</formula1>
    </dataValidation>
    <dataValidation type="custom" allowBlank="1" showErrorMessage="1" errorStyle="stop" errorTitle="不超過未收" error="待核對憑證是未收的一部分，須為 0 至本列未收的整數。" sqref="H15">
      <formula1>AND(ISNUMBER(H15),H15&gt;=0,H15&lt;=D15,MOD(H15,1)=0)</formula1>
    </dataValidation>
    <dataValidation type="custom" allowBlank="1" showErrorMessage="1" errorStyle="stop" errorTitle="不超過未收" error="待核對憑證是未收的一部分，須為 0 至本列未收的整數。" sqref="H16">
      <formula1>AND(ISNUMBER(H16),H16&gt;=0,H16&lt;=D16,MOD(H16,1)=0)</formula1>
    </dataValidation>
    <dataValidation type="custom" allowBlank="1" showErrorMessage="1" errorStyle="stop" errorTitle="不超過未收" error="待核對憑證是未收的一部分，須為 0 至本列未收的整數。" sqref="H17">
      <formula1>AND(ISNUMBER(H17),H17&gt;=0,H17&lt;=D17,MOD(H17,1)=0)</formula1>
    </dataValidation>
    <dataValidation type="custom" allowBlank="1" showErrorMessage="1" errorStyle="stop" errorTitle="不超過未收" error="待核對憑證是未收的一部分，須為 0 至本列未收的整數。" sqref="H18">
      <formula1>AND(ISNUMBER(H18),H18&gt;=0,H18&lt;=D18,MOD(H18,1)=0)</formula1>
    </dataValidation>
    <dataValidation type="custom" allowBlank="1" showErrorMessage="1" errorStyle="stop" errorTitle="不超過未收" error="待核對憑證是未收的一部分，須為 0 至本列未收的整數。" sqref="H19">
      <formula1>AND(ISNUMBER(H19),H19&gt;=0,H19&lt;=D19,MOD(H19,1)=0)</formula1>
    </dataValidation>
    <dataValidation type="custom" allowBlank="1" showErrorMessage="1" errorStyle="stop" errorTitle="不超過未收" error="待核對憑證是未收的一部分，須為 0 至本列未收的整數。" sqref="H20">
      <formula1>AND(ISNUMBER(H20),H20&gt;=0,H20&lt;=D20,MOD(H20,1)=0)</formula1>
    </dataValidation>
    <dataValidation type="custom" allowBlank="1" showErrorMessage="1" errorStyle="stop" errorTitle="不超過未收" error="待核對憑證是未收的一部分，須為 0 至本列未收的整數。" sqref="H21">
      <formula1>AND(ISNUMBER(H21),H21&gt;=0,H21&lt;=D21,MOD(H21,1)=0)</formula1>
    </dataValidation>
    <dataValidation type="custom" allowBlank="1" showErrorMessage="1" errorStyle="stop" errorTitle="不超過未收" error="待核對憑證是未收的一部分，須為 0 至本列未收的整數。" sqref="H22">
      <formula1>AND(ISNUMBER(H22),H22&gt;=0,H22&lt;=D22,MOD(H22,1)=0)</formula1>
    </dataValidation>
    <dataValidation type="custom" allowBlank="1" showErrorMessage="1" errorStyle="stop" errorTitle="不超過未收" error="待核對憑證是未收的一部分，須為 0 至本列未收的整數。" sqref="H23">
      <formula1>AND(ISNUMBER(H23),H23&gt;=0,H23&lt;=D23,MOD(H23,1)=0)</formula1>
    </dataValidation>
    <dataValidation type="custom" allowBlank="1" showErrorMessage="1" errorStyle="stop" errorTitle="不超過未收" error="待核對憑證是未收的一部分，須為 0 至本列未收的整數。" sqref="H24">
      <formula1>AND(ISNUMBER(H24),H24&gt;=0,H24&lt;=D24,MOD(H24,1)=0)</formula1>
    </dataValidation>
    <dataValidation type="custom" allowBlank="1" showErrorMessage="1" errorStyle="stop" errorTitle="不超過未收" error="待核對憑證是未收的一部分，須為 0 至本列未收的整數。" sqref="H25">
      <formula1>AND(ISNUMBER(H25),H25&gt;=0,H25&lt;=D25,MOD(H25,1)=0)</formula1>
    </dataValidation>
    <dataValidation type="custom" allowBlank="1" showErrorMessage="1" errorStyle="stop" errorTitle="不超過未收" error="待核對憑證是未收的一部分，須為 0 至本列未收的整數。" sqref="H26">
      <formula1>AND(ISNUMBER(H26),H26&gt;=0,H26&lt;=D26,MOD(H26,1)=0)</formula1>
    </dataValidation>
    <dataValidation type="custom" allowBlank="1" showErrorMessage="1" errorStyle="stop" errorTitle="不超過未收" error="待核對憑證是未收的一部分，須為 0 至本列未收的整數。" sqref="H27">
      <formula1>AND(ISNUMBER(H27),H27&gt;=0,H27&lt;=D27,MOD(H27,1)=0)</formula1>
    </dataValidation>
    <dataValidation type="custom" allowBlank="1" showErrorMessage="1" errorStyle="stop" errorTitle="不超過未收" error="待核對憑證是未收的一部分，須為 0 至本列未收的整數。" sqref="H28">
      <formula1>AND(ISNUMBER(H28),H28&gt;=0,H28&lt;=D28,MOD(H28,1)=0)</formula1>
    </dataValidation>
    <dataValidation type="custom" allowBlank="1" showErrorMessage="1" errorStyle="stop" errorTitle="不超過未收" error="待核對憑證是未收的一部分，須為 0 至本列未收的整數。" sqref="H29">
      <formula1>AND(ISNUMBER(H29),H29&gt;=0,H29&lt;=D29,MOD(H29,1)=0)</formula1>
    </dataValidation>
    <dataValidation type="custom" allowBlank="1" showErrorMessage="1" errorStyle="stop" errorTitle="不超過未收" error="待核對憑證是未收的一部分，須為 0 至本列未收的整數。" sqref="H30">
      <formula1>AND(ISNUMBER(H30),H30&gt;=0,H30&lt;=D30,MOD(H30,1)=0)</formula1>
    </dataValidation>
    <dataValidation type="custom" allowBlank="1" showErrorMessage="1" errorStyle="stop" errorTitle="不超過未收" error="待核對憑證是未收的一部分，須為 0 至本列未收的整數。" sqref="H31">
      <formula1>AND(ISNUMBER(H31),H31&gt;=0,H31&lt;=D31,MOD(H31,1)=0)</formula1>
    </dataValidation>
    <dataValidation type="custom" allowBlank="1" showErrorMessage="1" errorStyle="stop" errorTitle="不超過未收" error="待核對憑證是未收的一部分，須為 0 至本列未收的整數。" sqref="H7">
      <formula1>AND(ISNUMBER(H7),H7&gt;=0,H7&lt;=D7,MOD(H7,1)=0)</formula1>
    </dataValidation>
    <dataValidation type="custom" allowBlank="1" showErrorMessage="1" errorStyle="stop" errorTitle="不超過未收" error="待核對憑證是未收的一部分，須為 0 至本列未收的整數。" sqref="H8">
      <formula1>AND(ISNUMBER(H8),H8&gt;=0,H8&lt;=D8,MOD(H8,1)=0)</formula1>
    </dataValidation>
    <dataValidation type="custom" allowBlank="1" showErrorMessage="1" errorStyle="stop" errorTitle="不超過未收" error="待核對憑證是未收的一部分，須為 0 至本列未收的整數。" sqref="H9">
      <formula1>AND(ISNUMBER(H9),H9&gt;=0,H9&lt;=D9,MOD(H9,1)=0)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使用說明</vt:lpstr>
      <vt:lpstr>示範</vt:lpstr>
      <vt:lpstr>空白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好寓|租屋管理系統</dc:creator>
  <dc:title/>
  <dc:subject/>
  <dc:description/>
  <cp:keywords/>
  <cp:category/>
  <cp:lastModifiedBy>Unknown</cp:lastModifiedBy>
  <dcterms:created xsi:type="dcterms:W3CDTF">2026-10-30T00:00:00Z</dcterms:created>
  <dcterms:modified xsi:type="dcterms:W3CDTF">2026-10-30T00:00:00Z</dcterms:modified>
</cp:coreProperties>
</file>